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esktop\rozpočty obce\"/>
    </mc:Choice>
  </mc:AlternateContent>
  <bookViews>
    <workbookView xWindow="0" yWindow="0" windowWidth="20490" windowHeight="7635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1" i="1"/>
  <c r="J15" i="1" s="1"/>
  <c r="J19" i="1" s="1"/>
  <c r="H14" i="1"/>
  <c r="H11" i="1"/>
  <c r="F11" i="1"/>
  <c r="F15" i="1" s="1"/>
  <c r="F19" i="1" s="1"/>
  <c r="F14" i="1"/>
  <c r="G14" i="1"/>
  <c r="I14" i="1"/>
  <c r="E12" i="1"/>
  <c r="E14" i="1" s="1"/>
  <c r="E15" i="1" s="1"/>
  <c r="E19" i="1" s="1"/>
  <c r="E10" i="1"/>
  <c r="E11" i="1"/>
  <c r="D14" i="1"/>
  <c r="G11" i="1"/>
  <c r="I11" i="1"/>
  <c r="D18" i="1"/>
  <c r="D10" i="1"/>
  <c r="D11" i="1" s="1"/>
  <c r="D15" i="1" s="1"/>
  <c r="D19" i="1" s="1"/>
  <c r="D20" i="1" s="1"/>
  <c r="E6" i="1" s="1"/>
  <c r="E20" i="1" s="1"/>
  <c r="F6" i="1" s="1"/>
  <c r="F20" i="1" s="1"/>
  <c r="I15" i="1" l="1"/>
  <c r="I19" i="1" s="1"/>
  <c r="H15" i="1"/>
  <c r="H19" i="1" s="1"/>
  <c r="G15" i="1"/>
  <c r="G19" i="1" s="1"/>
  <c r="G6" i="1"/>
  <c r="H6" i="1"/>
  <c r="H20" i="1" s="1"/>
  <c r="J6" i="1" s="1"/>
  <c r="G20" i="1" l="1"/>
  <c r="I6" i="1" s="1"/>
  <c r="I20" i="1" s="1"/>
</calcChain>
</file>

<file path=xl/sharedStrings.xml><?xml version="1.0" encoding="utf-8"?>
<sst xmlns="http://schemas.openxmlformats.org/spreadsheetml/2006/main" count="34" uniqueCount="33">
  <si>
    <t>ROK</t>
  </si>
  <si>
    <t>skutečnost</t>
  </si>
  <si>
    <t>RS</t>
  </si>
  <si>
    <t>Třída 1</t>
  </si>
  <si>
    <t>Třída 2</t>
  </si>
  <si>
    <t>Třída 3</t>
  </si>
  <si>
    <t>Třída 4</t>
  </si>
  <si>
    <t>Třída 5</t>
  </si>
  <si>
    <t>Třída 6</t>
  </si>
  <si>
    <t>Počáteční stav peněžních prostředků k 1.1.</t>
  </si>
  <si>
    <t>Daňové příjmy</t>
  </si>
  <si>
    <t>Nedaňové příjmy</t>
  </si>
  <si>
    <t>Kapitálové příjmy</t>
  </si>
  <si>
    <t>Přijaté transfery</t>
  </si>
  <si>
    <t xml:space="preserve">Příjmy po konsolidaci celkem </t>
  </si>
  <si>
    <t>Běžné (neinvestiční) výdaje</t>
  </si>
  <si>
    <t>Výdaje po konsolidaci celkem</t>
  </si>
  <si>
    <t>P-V</t>
  </si>
  <si>
    <t>Schodek/přebytek</t>
  </si>
  <si>
    <t>Financování</t>
  </si>
  <si>
    <t>Třída 8</t>
  </si>
  <si>
    <t>úvěry krátkodobé, dlouhodobé +</t>
  </si>
  <si>
    <t>Změna stavu prostředků na bankovních účtech</t>
  </si>
  <si>
    <t>Hotovost na konci roku - předpoklad</t>
  </si>
  <si>
    <t>Vypracoval:</t>
  </si>
  <si>
    <t>správce rozpočtu</t>
  </si>
  <si>
    <t>Kapitálové (investiční) výdaje</t>
  </si>
  <si>
    <t>rozpočtový výhled</t>
  </si>
  <si>
    <t>V Kočově</t>
  </si>
  <si>
    <t>splátky jistin úvěrů - platba PF</t>
  </si>
  <si>
    <t>podle ustanovení zákona č 250/2000Sb o rozpočtových pravidlech územních rozpočtů</t>
  </si>
  <si>
    <t>dne:</t>
  </si>
  <si>
    <t xml:space="preserve">Střednědobý výhled rozpočtu obce Kočov na roky 2020 - 2022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</si>
</sst>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 applyAlignment="1"/>
    <xf numFmtId="0" fontId="0" fillId="0" borderId="3" xfId="0" applyBorder="1"/>
    <xf numFmtId="0" fontId="0" fillId="0" borderId="0" xfId="0" applyBorder="1" applyAlignment="1"/>
    <xf numFmtId="0" fontId="0" fillId="0" borderId="4" xfId="0" applyBorder="1"/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5" xfId="0" applyFont="1" applyBorder="1"/>
    <xf numFmtId="0" fontId="0" fillId="0" borderId="5" xfId="0" applyBorder="1"/>
    <xf numFmtId="0" fontId="0" fillId="2" borderId="6" xfId="0" applyFill="1" applyBorder="1"/>
    <xf numFmtId="0" fontId="2" fillId="2" borderId="7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4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1" fillId="3" borderId="5" xfId="0" applyFont="1" applyFill="1" applyBorder="1"/>
    <xf numFmtId="0" fontId="2" fillId="3" borderId="4" xfId="0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 applyAlignment="1"/>
    <xf numFmtId="0" fontId="0" fillId="0" borderId="10" xfId="0" applyBorder="1"/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3" fontId="0" fillId="0" borderId="9" xfId="0" applyNumberFormat="1" applyBorder="1"/>
    <xf numFmtId="3" fontId="0" fillId="0" borderId="15" xfId="0" applyNumberFormat="1" applyBorder="1"/>
    <xf numFmtId="3" fontId="0" fillId="0" borderId="4" xfId="0" applyNumberFormat="1" applyBorder="1"/>
    <xf numFmtId="3" fontId="0" fillId="0" borderId="16" xfId="0" applyNumberFormat="1" applyBorder="1"/>
    <xf numFmtId="3" fontId="0" fillId="2" borderId="4" xfId="0" applyNumberFormat="1" applyFill="1" applyBorder="1"/>
    <xf numFmtId="3" fontId="0" fillId="3" borderId="4" xfId="0" applyNumberFormat="1" applyFill="1" applyBorder="1"/>
    <xf numFmtId="3" fontId="0" fillId="2" borderId="7" xfId="0" applyNumberFormat="1" applyFill="1" applyBorder="1"/>
    <xf numFmtId="3" fontId="0" fillId="2" borderId="17" xfId="0" applyNumberFormat="1" applyFill="1" applyBorder="1"/>
    <xf numFmtId="0" fontId="0" fillId="2" borderId="18" xfId="0" applyFill="1" applyBorder="1"/>
    <xf numFmtId="0" fontId="2" fillId="2" borderId="19" xfId="0" applyFont="1" applyFill="1" applyBorder="1" applyAlignment="1">
      <alignment vertical="center"/>
    </xf>
    <xf numFmtId="3" fontId="0" fillId="2" borderId="19" xfId="0" applyNumberFormat="1" applyFill="1" applyBorder="1"/>
    <xf numFmtId="0" fontId="1" fillId="0" borderId="14" xfId="0" applyFont="1" applyBorder="1" applyAlignment="1"/>
    <xf numFmtId="3" fontId="0" fillId="0" borderId="0" xfId="0" applyNumberFormat="1"/>
    <xf numFmtId="42" fontId="2" fillId="0" borderId="0" xfId="1" applyNumberFormat="1" applyFont="1" applyFill="1" applyBorder="1" applyAlignment="1"/>
    <xf numFmtId="42" fontId="3" fillId="0" borderId="0" xfId="1" applyNumberFormat="1" applyFont="1" applyFill="1" applyBorder="1" applyAlignment="1"/>
    <xf numFmtId="0" fontId="0" fillId="0" borderId="21" xfId="0" applyBorder="1" applyAlignment="1">
      <alignment horizontal="center"/>
    </xf>
    <xf numFmtId="3" fontId="0" fillId="0" borderId="22" xfId="0" applyNumberFormat="1" applyBorder="1"/>
    <xf numFmtId="3" fontId="0" fillId="0" borderId="20" xfId="0" applyNumberFormat="1" applyBorder="1"/>
    <xf numFmtId="3" fontId="0" fillId="2" borderId="20" xfId="0" applyNumberFormat="1" applyFill="1" applyBorder="1"/>
    <xf numFmtId="3" fontId="0" fillId="3" borderId="20" xfId="0" applyNumberFormat="1" applyFill="1" applyBorder="1"/>
    <xf numFmtId="3" fontId="0" fillId="2" borderId="23" xfId="0" applyNumberFormat="1" applyFill="1" applyBorder="1"/>
    <xf numFmtId="0" fontId="0" fillId="0" borderId="4" xfId="0" applyBorder="1" applyAlignment="1">
      <alignment horizontal="center"/>
    </xf>
    <xf numFmtId="3" fontId="0" fillId="2" borderId="16" xfId="0" applyNumberFormat="1" applyFill="1" applyBorder="1"/>
    <xf numFmtId="3" fontId="0" fillId="3" borderId="16" xfId="0" applyNumberForma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ální" xfId="0" builtinId="0"/>
    <cellStyle name="Normální_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tabSelected="1" workbookViewId="0">
      <selection activeCell="B1" sqref="B1:I1"/>
    </sheetView>
  </sheetViews>
  <sheetFormatPr defaultRowHeight="15" x14ac:dyDescent="0.25"/>
  <cols>
    <col min="1" max="1" width="2.140625" customWidth="1"/>
    <col min="3" max="3" width="41.28515625" style="1" customWidth="1"/>
    <col min="4" max="4" width="12.5703125" style="1" hidden="1" customWidth="1"/>
    <col min="5" max="5" width="10" hidden="1" customWidth="1"/>
    <col min="6" max="6" width="11.5703125" hidden="1" customWidth="1"/>
    <col min="7" max="7" width="10" customWidth="1"/>
    <col min="8" max="8" width="12.42578125" customWidth="1"/>
    <col min="9" max="9" width="10" customWidth="1"/>
  </cols>
  <sheetData>
    <row r="1" spans="2:12" ht="24" customHeight="1" x14ac:dyDescent="0.3">
      <c r="B1" s="50" t="s">
        <v>32</v>
      </c>
      <c r="C1" s="50"/>
      <c r="D1" s="50"/>
      <c r="E1" s="50"/>
      <c r="F1" s="50"/>
      <c r="G1" s="50"/>
      <c r="H1" s="50"/>
      <c r="I1" s="50"/>
    </row>
    <row r="2" spans="2:12" ht="24" customHeight="1" thickBot="1" x14ac:dyDescent="0.3">
      <c r="B2" s="51" t="s">
        <v>30</v>
      </c>
      <c r="C2" s="51"/>
      <c r="D2" s="51"/>
      <c r="E2" s="51"/>
      <c r="F2" s="51"/>
      <c r="G2" s="51"/>
      <c r="H2" s="51"/>
      <c r="I2" s="51"/>
    </row>
    <row r="3" spans="2:12" x14ac:dyDescent="0.25">
      <c r="B3" s="2"/>
      <c r="C3" s="3"/>
      <c r="D3" s="3"/>
      <c r="E3" s="52" t="s">
        <v>0</v>
      </c>
      <c r="F3" s="52"/>
      <c r="G3" s="52"/>
      <c r="H3" s="52"/>
      <c r="I3" s="52"/>
      <c r="J3" s="53"/>
    </row>
    <row r="4" spans="2:12" x14ac:dyDescent="0.25">
      <c r="B4" s="4"/>
      <c r="C4" s="5"/>
      <c r="D4" s="5"/>
      <c r="E4" s="6" t="s">
        <v>1</v>
      </c>
      <c r="F4" s="47" t="s">
        <v>1</v>
      </c>
      <c r="G4" s="54" t="s">
        <v>27</v>
      </c>
      <c r="H4" s="54"/>
      <c r="I4" s="54"/>
      <c r="J4" s="55"/>
    </row>
    <row r="5" spans="2:12" ht="15.75" thickBot="1" x14ac:dyDescent="0.3">
      <c r="B5" s="21"/>
      <c r="C5" s="22"/>
      <c r="D5" s="22">
        <v>2014</v>
      </c>
      <c r="E5" s="23">
        <v>2015</v>
      </c>
      <c r="F5" s="23">
        <v>2016</v>
      </c>
      <c r="G5" s="23">
        <v>2019</v>
      </c>
      <c r="H5" s="41">
        <v>2020</v>
      </c>
      <c r="I5" s="23">
        <v>2021</v>
      </c>
      <c r="J5" s="24">
        <v>2022</v>
      </c>
    </row>
    <row r="6" spans="2:12" ht="15.75" hidden="1" thickTop="1" x14ac:dyDescent="0.25">
      <c r="B6" s="19" t="s">
        <v>2</v>
      </c>
      <c r="C6" s="20" t="s">
        <v>9</v>
      </c>
      <c r="D6" s="37">
        <v>5593</v>
      </c>
      <c r="E6" s="25" t="e">
        <f>+D20</f>
        <v>#REF!</v>
      </c>
      <c r="F6" s="26" t="e">
        <f>+E20</f>
        <v>#REF!</v>
      </c>
      <c r="G6" s="26" t="e">
        <f>+F20</f>
        <v>#REF!</v>
      </c>
      <c r="H6" s="42" t="e">
        <f>+F20</f>
        <v>#REF!</v>
      </c>
      <c r="I6" s="26" t="e">
        <f>+G20</f>
        <v>#REF!</v>
      </c>
      <c r="J6" s="27" t="e">
        <f>+H20</f>
        <v>#REF!</v>
      </c>
    </row>
    <row r="7" spans="2:12" ht="16.5" thickTop="1" x14ac:dyDescent="0.25">
      <c r="B7" s="11" t="s">
        <v>3</v>
      </c>
      <c r="C7" s="7" t="s">
        <v>10</v>
      </c>
      <c r="D7" s="7">
        <v>2881</v>
      </c>
      <c r="E7" s="28">
        <v>2665</v>
      </c>
      <c r="F7" s="28">
        <v>3245</v>
      </c>
      <c r="G7" s="28">
        <v>4287000</v>
      </c>
      <c r="H7" s="28">
        <v>4287000</v>
      </c>
      <c r="I7" s="28">
        <v>4287000</v>
      </c>
      <c r="J7" s="28">
        <v>4287000</v>
      </c>
    </row>
    <row r="8" spans="2:12" ht="15.75" x14ac:dyDescent="0.25">
      <c r="B8" s="11" t="s">
        <v>4</v>
      </c>
      <c r="C8" s="7" t="s">
        <v>11</v>
      </c>
      <c r="D8" s="7">
        <v>435</v>
      </c>
      <c r="E8" s="28">
        <v>3310</v>
      </c>
      <c r="F8" s="28">
        <v>731</v>
      </c>
      <c r="G8" s="28">
        <v>1555000</v>
      </c>
      <c r="H8" s="43">
        <v>2475000</v>
      </c>
      <c r="I8" s="28">
        <v>2475000</v>
      </c>
      <c r="J8" s="29">
        <v>2475000</v>
      </c>
    </row>
    <row r="9" spans="2:12" ht="15.75" x14ac:dyDescent="0.25">
      <c r="B9" s="11" t="s">
        <v>5</v>
      </c>
      <c r="C9" s="7" t="s">
        <v>12</v>
      </c>
      <c r="D9" s="7">
        <v>38</v>
      </c>
      <c r="E9" s="28"/>
      <c r="F9" s="28"/>
      <c r="G9" s="28"/>
      <c r="H9" s="43"/>
      <c r="I9" s="28"/>
      <c r="J9" s="29"/>
    </row>
    <row r="10" spans="2:12" ht="15.75" x14ac:dyDescent="0.25">
      <c r="B10" s="11" t="s">
        <v>6</v>
      </c>
      <c r="C10" s="7" t="s">
        <v>13</v>
      </c>
      <c r="D10" s="7">
        <f>6235-D21</f>
        <v>2700</v>
      </c>
      <c r="E10" s="28">
        <f>1228-E21</f>
        <v>802</v>
      </c>
      <c r="F10" s="28">
        <v>506</v>
      </c>
      <c r="G10" s="28">
        <v>148000</v>
      </c>
      <c r="H10" s="43">
        <v>110000</v>
      </c>
      <c r="I10" s="28">
        <v>110000</v>
      </c>
      <c r="J10" s="29">
        <v>110000</v>
      </c>
    </row>
    <row r="11" spans="2:12" ht="15.75" x14ac:dyDescent="0.25">
      <c r="B11" s="14" t="s">
        <v>14</v>
      </c>
      <c r="C11" s="16"/>
      <c r="D11" s="30">
        <f t="shared" ref="D11:I11" si="0">SUM(D7:D10)</f>
        <v>6054</v>
      </c>
      <c r="E11" s="30">
        <f t="shared" si="0"/>
        <v>6777</v>
      </c>
      <c r="F11" s="30">
        <f t="shared" si="0"/>
        <v>4482</v>
      </c>
      <c r="G11" s="30">
        <f t="shared" si="0"/>
        <v>5990000</v>
      </c>
      <c r="H11" s="44">
        <f t="shared" si="0"/>
        <v>6872000</v>
      </c>
      <c r="I11" s="30">
        <f t="shared" si="0"/>
        <v>6872000</v>
      </c>
      <c r="J11" s="48">
        <f t="shared" ref="J11" si="1">SUM(J7:J10)</f>
        <v>6872000</v>
      </c>
      <c r="K11" s="38"/>
      <c r="L11" s="38"/>
    </row>
    <row r="12" spans="2:12" ht="15.75" x14ac:dyDescent="0.25">
      <c r="B12" s="11" t="s">
        <v>7</v>
      </c>
      <c r="C12" s="8" t="s">
        <v>15</v>
      </c>
      <c r="D12" s="8">
        <v>8119</v>
      </c>
      <c r="E12" s="28">
        <f>6491-E21</f>
        <v>6065</v>
      </c>
      <c r="F12" s="28">
        <v>6509</v>
      </c>
      <c r="G12" s="28">
        <v>6100000</v>
      </c>
      <c r="H12" s="28">
        <v>6330000</v>
      </c>
      <c r="I12" s="28">
        <v>6330000</v>
      </c>
      <c r="J12" s="28">
        <v>6330000</v>
      </c>
      <c r="K12" s="38"/>
    </row>
    <row r="13" spans="2:12" ht="15.75" x14ac:dyDescent="0.25">
      <c r="B13" s="11" t="s">
        <v>8</v>
      </c>
      <c r="C13" s="8" t="s">
        <v>26</v>
      </c>
      <c r="D13" s="8">
        <v>1190</v>
      </c>
      <c r="E13" s="28">
        <v>851</v>
      </c>
      <c r="F13" s="28">
        <v>400</v>
      </c>
      <c r="G13" s="28">
        <v>2000000</v>
      </c>
      <c r="H13" s="43"/>
      <c r="I13" s="28"/>
      <c r="J13" s="29"/>
    </row>
    <row r="14" spans="2:12" x14ac:dyDescent="0.25">
      <c r="B14" s="14" t="s">
        <v>16</v>
      </c>
      <c r="C14" s="15"/>
      <c r="D14" s="30">
        <f>SUM(D12:D13)-3535</f>
        <v>5774</v>
      </c>
      <c r="E14" s="30">
        <f t="shared" ref="E14:J14" si="2">SUM(E12:E13)</f>
        <v>6916</v>
      </c>
      <c r="F14" s="30">
        <f t="shared" si="2"/>
        <v>6909</v>
      </c>
      <c r="G14" s="30">
        <f t="shared" si="2"/>
        <v>8100000</v>
      </c>
      <c r="H14" s="44">
        <f t="shared" si="2"/>
        <v>6330000</v>
      </c>
      <c r="I14" s="30">
        <f t="shared" si="2"/>
        <v>6330000</v>
      </c>
      <c r="J14" s="48">
        <f t="shared" si="2"/>
        <v>6330000</v>
      </c>
    </row>
    <row r="15" spans="2:12" ht="15.75" x14ac:dyDescent="0.25">
      <c r="B15" s="17" t="s">
        <v>17</v>
      </c>
      <c r="C15" s="18" t="s">
        <v>18</v>
      </c>
      <c r="D15" s="31">
        <f t="shared" ref="D15:I15" si="3">+D11-D14</f>
        <v>280</v>
      </c>
      <c r="E15" s="31">
        <f t="shared" si="3"/>
        <v>-139</v>
      </c>
      <c r="F15" s="31">
        <f t="shared" si="3"/>
        <v>-2427</v>
      </c>
      <c r="G15" s="31">
        <f t="shared" si="3"/>
        <v>-2110000</v>
      </c>
      <c r="H15" s="45">
        <f t="shared" si="3"/>
        <v>542000</v>
      </c>
      <c r="I15" s="31">
        <f t="shared" si="3"/>
        <v>542000</v>
      </c>
      <c r="J15" s="49">
        <f t="shared" ref="J15" si="4">+J11-J14</f>
        <v>542000</v>
      </c>
    </row>
    <row r="16" spans="2:12" ht="15.75" x14ac:dyDescent="0.25">
      <c r="B16" s="11"/>
      <c r="C16" s="9" t="s">
        <v>19</v>
      </c>
      <c r="D16" s="9"/>
      <c r="E16" s="28"/>
      <c r="F16" s="28"/>
      <c r="G16" s="28"/>
      <c r="H16" s="43"/>
      <c r="I16" s="28"/>
      <c r="J16" s="29"/>
    </row>
    <row r="17" spans="2:10" ht="15.75" x14ac:dyDescent="0.25">
      <c r="B17" s="10" t="s">
        <v>20</v>
      </c>
      <c r="C17" s="8" t="s">
        <v>21</v>
      </c>
      <c r="D17" s="8"/>
      <c r="E17" s="28"/>
      <c r="F17" s="28"/>
      <c r="G17" s="28"/>
      <c r="H17" s="43"/>
      <c r="I17" s="28"/>
      <c r="J17" s="29"/>
    </row>
    <row r="18" spans="2:10" ht="15.75" x14ac:dyDescent="0.25">
      <c r="B18" s="11"/>
      <c r="C18" s="8" t="s">
        <v>29</v>
      </c>
      <c r="D18" s="8" t="e">
        <f>798+#REF!</f>
        <v>#REF!</v>
      </c>
      <c r="E18" s="28">
        <v>8</v>
      </c>
      <c r="F18" s="28"/>
      <c r="G18" s="28">
        <v>72000</v>
      </c>
      <c r="H18" s="43">
        <v>72000</v>
      </c>
      <c r="I18" s="28">
        <v>72000</v>
      </c>
      <c r="J18" s="29">
        <v>72000</v>
      </c>
    </row>
    <row r="19" spans="2:10" ht="16.5" thickBot="1" x14ac:dyDescent="0.3">
      <c r="B19" s="12"/>
      <c r="C19" s="13" t="s">
        <v>22</v>
      </c>
      <c r="D19" s="32" t="e">
        <f t="shared" ref="D19:I19" si="5">+D15+D17-D18</f>
        <v>#REF!</v>
      </c>
      <c r="E19" s="32">
        <f t="shared" si="5"/>
        <v>-147</v>
      </c>
      <c r="F19" s="32">
        <f t="shared" si="5"/>
        <v>-2427</v>
      </c>
      <c r="G19" s="32">
        <f t="shared" si="5"/>
        <v>-2182000</v>
      </c>
      <c r="H19" s="46">
        <f t="shared" si="5"/>
        <v>470000</v>
      </c>
      <c r="I19" s="32">
        <f t="shared" si="5"/>
        <v>470000</v>
      </c>
      <c r="J19" s="33">
        <f t="shared" ref="J19" si="6">+J15+J17-J18</f>
        <v>470000</v>
      </c>
    </row>
    <row r="20" spans="2:10" ht="16.5" hidden="1" thickBot="1" x14ac:dyDescent="0.3">
      <c r="B20" s="34"/>
      <c r="C20" s="35" t="s">
        <v>23</v>
      </c>
      <c r="D20" s="36" t="e">
        <f t="shared" ref="D20:I20" si="7">+D6+D19</f>
        <v>#REF!</v>
      </c>
      <c r="E20" s="36" t="e">
        <f t="shared" si="7"/>
        <v>#REF!</v>
      </c>
      <c r="F20" s="36" t="e">
        <f t="shared" si="7"/>
        <v>#REF!</v>
      </c>
      <c r="G20" s="36" t="e">
        <f t="shared" si="7"/>
        <v>#REF!</v>
      </c>
      <c r="H20" s="36" t="e">
        <f t="shared" si="7"/>
        <v>#REF!</v>
      </c>
      <c r="I20" s="36" t="e">
        <f t="shared" si="7"/>
        <v>#REF!</v>
      </c>
    </row>
    <row r="21" spans="2:10" x14ac:dyDescent="0.25">
      <c r="D21" s="1">
        <v>3535</v>
      </c>
      <c r="E21">
        <v>426</v>
      </c>
    </row>
    <row r="22" spans="2:10" x14ac:dyDescent="0.25">
      <c r="E22" s="38"/>
    </row>
    <row r="23" spans="2:10" x14ac:dyDescent="0.25">
      <c r="B23" t="s">
        <v>28</v>
      </c>
      <c r="D23" t="s">
        <v>24</v>
      </c>
    </row>
    <row r="24" spans="2:10" x14ac:dyDescent="0.25">
      <c r="B24" t="s">
        <v>31</v>
      </c>
      <c r="D24" t="s">
        <v>25</v>
      </c>
    </row>
    <row r="31" spans="2:10" ht="15.75" x14ac:dyDescent="0.25">
      <c r="H31" s="39"/>
    </row>
    <row r="32" spans="2:10" ht="15.75" x14ac:dyDescent="0.25">
      <c r="H32" s="39"/>
    </row>
    <row r="33" spans="8:8" ht="15.75" x14ac:dyDescent="0.25">
      <c r="H33" s="40"/>
    </row>
    <row r="34" spans="8:8" ht="15.75" x14ac:dyDescent="0.25">
      <c r="H34" s="39"/>
    </row>
    <row r="35" spans="8:8" ht="15.75" x14ac:dyDescent="0.25">
      <c r="H35" s="39"/>
    </row>
    <row r="36" spans="8:8" ht="15.75" x14ac:dyDescent="0.25">
      <c r="H36" s="40"/>
    </row>
  </sheetData>
  <mergeCells count="4">
    <mergeCell ref="B1:I1"/>
    <mergeCell ref="B2:I2"/>
    <mergeCell ref="E3:J3"/>
    <mergeCell ref="G4:J4"/>
  </mergeCells>
  <phoneticPr fontId="0" type="noConversion"/>
  <pageMargins left="1.63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Uživatel systému Windows</cp:lastModifiedBy>
  <cp:lastPrinted>2014-12-09T09:30:07Z</cp:lastPrinted>
  <dcterms:created xsi:type="dcterms:W3CDTF">2014-11-28T14:23:29Z</dcterms:created>
  <dcterms:modified xsi:type="dcterms:W3CDTF">2019-01-11T06:55:14Z</dcterms:modified>
</cp:coreProperties>
</file>